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COMUN\VARIOS\CARPETAS PERSONALES\CARLOS\Descargas\"/>
    </mc:Choice>
  </mc:AlternateContent>
  <xr:revisionPtr revIDLastSave="0" documentId="13_ncr:1_{4B44947B-0486-4E58-8FE5-F752AAE123D8}" xr6:coauthVersionLast="47" xr6:coauthVersionMax="47" xr10:uidLastSave="{00000000-0000-0000-0000-000000000000}"/>
  <bookViews>
    <workbookView xWindow="-108" yWindow="-108" windowWidth="23256" windowHeight="12576"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<sst xmlns="http://schemas.openxmlformats.org/spreadsheetml/2006/main" count="5247" uniqueCount="4952">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</sst>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36" zoomScale="85" zoomScaleNormal="85" workbookViewId="0">
      <selection activeCell="D2" sqref="D2"/>
    </sheetView>
  </sheetViews>
  <sheetFormatPr baseColWidth="10" defaultColWidth="9" defaultRowHeight="14.4" x14ac:dyDescent="0.3"/>
  <cols>
    <col min="1" max="1" width="13.109375" style="3" hidden="1" customWidth="1"/>
    <col min="2" max="2" width="16.33203125" style="4" hidden="1" customWidth="1"/>
    <col min="3" max="3" width="49.33203125" style="11" customWidth="1"/>
    <col min="4" max="4" width="12" style="14" customWidth="1"/>
    <col min="5" max="5" width="29.6640625" style="12" customWidth="1"/>
    <col min="6" max="6" width="15.109375" style="2" customWidth="1"/>
    <col min="7" max="7" width="2.109375" style="10" customWidth="1"/>
    <col min="8" max="8" width="55.109375" style="47" customWidth="1"/>
    <col min="9" max="9" width="75.33203125" style="30" customWidth="1"/>
    <col min="10" max="16384" width="9" style="2"/>
  </cols>
  <sheetData>
    <row r="1" spans="1:9" ht="23.25" x14ac:dyDescent="0.25">
      <c r="A1" s="3" t="s">
        <v>7</v>
      </c>
      <c r="B1" s="4" t="s">
        <v>7</v>
      </c>
      <c r="C1" s="123" t="str">
        <f>UPPER(NTS_title)</f>
        <v>RESUMEN NO TÉCNICO DEL PROYECTO</v>
      </c>
      <c r="D1" s="123"/>
      <c r="E1" s="123"/>
      <c r="F1" s="123"/>
      <c r="G1" s="32" t="s">
        <v>6</v>
      </c>
      <c r="H1" s="29"/>
    </row>
    <row r="2" spans="1:9" ht="16.2" customHeight="1" x14ac:dyDescent="0.3">
      <c r="A2" s="5" t="s">
        <v>152</v>
      </c>
      <c r="B2" s="7" t="str">
        <f>IF(TRIM(D2)="","",UPPER(D2))</f>
        <v/>
      </c>
      <c r="C2" s="11" t="str">
        <f>country_label</f>
        <v>País</v>
      </c>
      <c r="D2" s="17"/>
      <c r="E2" s="126"/>
      <c r="F2" s="127"/>
      <c r="G2" s="74" t="s">
        <v>550</v>
      </c>
      <c r="H2" s="29"/>
      <c r="I2" s="30" t="str">
        <f>compulsory_field_tinstr&amp;" "</f>
        <v xml:space="preserve">Obligatorio </v>
      </c>
    </row>
    <row r="3" spans="1:9" ht="16.2" customHeight="1" x14ac:dyDescent="0.3">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3">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ht="15" x14ac:dyDescent="0.25">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ht="15" x14ac:dyDescent="0.25">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25">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ht="15" x14ac:dyDescent="0.25">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ht="15" x14ac:dyDescent="0.25">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ht="15" x14ac:dyDescent="0.25">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ht="15" x14ac:dyDescent="0.25">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ht="15" x14ac:dyDescent="0.25">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ht="15" x14ac:dyDescent="0.25">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ht="15" x14ac:dyDescent="0.25">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3">
      <c r="A16" s="5"/>
      <c r="C16" s="138" t="str">
        <f>objectives_and_benefits_label</f>
        <v>Objetivos y beneficios previstos del proyecto</v>
      </c>
      <c r="D16" s="138"/>
      <c r="E16" s="138"/>
      <c r="F16" s="138"/>
      <c r="G16" s="138"/>
    </row>
    <row r="17" spans="1:9" x14ac:dyDescent="0.3">
      <c r="A17" s="5"/>
      <c r="C17" s="144" t="str">
        <f>projectObjectives_label</f>
        <v>Objetivos del proyecto</v>
      </c>
      <c r="D17" s="144"/>
      <c r="E17" s="144"/>
      <c r="F17" s="144"/>
      <c r="G17" s="74" t="s">
        <v>550</v>
      </c>
    </row>
    <row r="18" spans="1:9" ht="127.5" customHeight="1" x14ac:dyDescent="0.3">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44" t="str">
        <f>potentialBenefits_label</f>
        <v>Probables beneficios potenciales de este proyecto</v>
      </c>
      <c r="D19" s="144"/>
      <c r="E19" s="144"/>
      <c r="F19" s="144"/>
      <c r="G19" s="74" t="s">
        <v>550</v>
      </c>
    </row>
    <row r="20" spans="1:9" ht="127.5" customHeight="1" x14ac:dyDescent="0.3">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11" t="str" cm="1">
        <f t="array" ref="C21">predicted_harms_label</f>
        <v>Daños previstos</v>
      </c>
      <c r="D21" s="111"/>
      <c r="E21" s="111"/>
      <c r="F21" s="111"/>
      <c r="G21" s="111"/>
    </row>
    <row r="22" spans="1:9" x14ac:dyDescent="0.3">
      <c r="A22" s="5"/>
      <c r="B22" s="7"/>
      <c r="C22" s="119" t="str">
        <f>procedures_label</f>
        <v>¿En qué procedimientos se utilizarán normalmente los animales?</v>
      </c>
      <c r="D22" s="119"/>
      <c r="E22" s="119"/>
      <c r="F22" s="119"/>
      <c r="G22" s="74" t="s">
        <v>550</v>
      </c>
    </row>
    <row r="23" spans="1:9" ht="127.5" customHeight="1" x14ac:dyDescent="0.3">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14" t="str" cm="1">
        <f t="array" ref="C24">expectedImpacts_label</f>
        <v>Efectos previstos/efectos adversos en los animales</v>
      </c>
      <c r="D24" s="114"/>
      <c r="E24" s="114"/>
      <c r="F24" s="114"/>
      <c r="G24" s="74" t="s">
        <v>550</v>
      </c>
    </row>
    <row r="25" spans="1:9" ht="127.5" customHeight="1" x14ac:dyDescent="0.3">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22" t="str">
        <f>fateReasons_label</f>
        <v>Motivos del destino previsto de los animales después del procedimiento</v>
      </c>
      <c r="D28" s="122"/>
      <c r="E28" s="122"/>
      <c r="F28" s="122"/>
      <c r="G28" s="74" t="s">
        <v>550</v>
      </c>
    </row>
    <row r="29" spans="1:9" ht="127.5" customHeight="1" x14ac:dyDescent="0.3">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11" t="str">
        <f>application_of_the_three_rs_label</f>
        <v>Aplicación de la regla de las «tres erres»</v>
      </c>
      <c r="D30" s="111"/>
      <c r="E30" s="111"/>
      <c r="F30" s="111"/>
      <c r="G30" s="111"/>
    </row>
    <row r="31" spans="1:9" x14ac:dyDescent="0.3">
      <c r="A31" s="5"/>
      <c r="B31" s="7"/>
      <c r="C31" s="111" t="str">
        <f>replacement_label</f>
        <v>1. Reemplazo</v>
      </c>
      <c r="D31" s="111"/>
      <c r="E31" s="111"/>
      <c r="F31" s="111"/>
      <c r="G31" s="74" t="s">
        <v>550</v>
      </c>
    </row>
    <row r="32" spans="1:9" ht="127.5" customHeight="1" x14ac:dyDescent="0.3">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15" t="str">
        <f>reduction_label</f>
        <v>2. Reducción</v>
      </c>
      <c r="D33" s="115"/>
      <c r="E33" s="115"/>
      <c r="F33" s="115"/>
      <c r="G33" s="74" t="s">
        <v>550</v>
      </c>
    </row>
    <row r="34" spans="1:9" ht="150.75" customHeight="1" x14ac:dyDescent="0.3">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15" t="str">
        <f>refinement_label</f>
        <v>3. Refinamiento</v>
      </c>
      <c r="D35" s="115"/>
      <c r="E35" s="115"/>
      <c r="F35" s="115"/>
      <c r="G35" s="74" t="s">
        <v>550</v>
      </c>
    </row>
    <row r="36" spans="1:9" ht="127.5" customHeight="1" x14ac:dyDescent="0.3">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14" t="str">
        <f>speciesChoiceExplanation_label</f>
        <v>Explique la elección de las especies y las etapas de vida correspondientes</v>
      </c>
      <c r="D37" s="114"/>
      <c r="E37" s="114"/>
      <c r="F37" s="114"/>
      <c r="G37" s="74" t="s">
        <v>550</v>
      </c>
    </row>
    <row r="38" spans="1:9" ht="127.5" customHeight="1" x14ac:dyDescent="0.3">
      <c r="A38" s="5" t="s">
        <v>165</v>
      </c>
      <c r="B38" s="15" t="str">
        <f>IF(TRIM(C38)="","",C38)</f>
        <v/>
      </c>
      <c r="C38" s="121"/>
      <c r="D38" s="113"/>
      <c r="E38" s="113"/>
      <c r="F38" s="113"/>
      <c r="H38" s="35"/>
      <c r="I38" s="30" t="str">
        <f>compulsory_field_tinstr&amp;" "&amp;maxLength_2500_tinstr</f>
        <v>Obligatorio La longitud máxima es de 2 500 caracteres.</v>
      </c>
    </row>
    <row r="39" spans="1:9" x14ac:dyDescent="0.3">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3">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3">
      <c r="A44" s="5" t="s">
        <v>169</v>
      </c>
      <c r="B44" s="6" t="str">
        <f t="shared" si="2"/>
        <v/>
      </c>
      <c r="C44" s="21"/>
      <c r="D44" s="118" t="str">
        <f>nhpUse_label</f>
        <v>Utiliza primates no humanos</v>
      </c>
      <c r="E44" s="118"/>
      <c r="F44" s="19" t="s">
        <v>6</v>
      </c>
      <c r="G44" s="22"/>
    </row>
    <row r="45" spans="1:9" x14ac:dyDescent="0.3">
      <c r="A45" s="5" t="s">
        <v>170</v>
      </c>
      <c r="B45" s="6" t="str">
        <f t="shared" si="2"/>
        <v/>
      </c>
      <c r="C45" s="28" t="str">
        <f>IF((B47&lt;&gt;"")*AND(B45&lt;&gt;1),inconsistent_value_mssg,"")</f>
        <v/>
      </c>
      <c r="D45" s="118" t="str">
        <f>other_label</f>
        <v>Otros motivos</v>
      </c>
      <c r="E45" s="118"/>
      <c r="F45" s="19"/>
      <c r="G45" s="22"/>
    </row>
    <row r="46" spans="1:9" s="23" customFormat="1" x14ac:dyDescent="0.3">
      <c r="A46" s="5"/>
      <c r="B46" s="6"/>
      <c r="C46" s="119" t="str">
        <f>otherExplanation_label</f>
        <v>Explicación del otro motivo de la evaluación retrospectiva</v>
      </c>
      <c r="D46" s="119"/>
      <c r="E46" s="119"/>
      <c r="F46" s="119"/>
      <c r="G46" s="22"/>
      <c r="H46" s="35"/>
      <c r="I46" s="30"/>
    </row>
    <row r="47" spans="1:9" ht="57.45" customHeight="1" x14ac:dyDescent="0.3">
      <c r="A47" s="5" t="s">
        <v>171</v>
      </c>
      <c r="B47" s="15" t="str">
        <f>IF(TRIM(C47)="","",C47)</f>
        <v/>
      </c>
      <c r="C47" s="120"/>
      <c r="D47" s="120"/>
      <c r="E47" s="120"/>
      <c r="F47" s="120"/>
      <c r="G47" s="75" t="str">
        <f>IF($B$45=1,"*","")</f>
        <v/>
      </c>
      <c r="I47" s="35" t="str">
        <f>IF(B45=1, compulsory_field_tinstr&amp;" "&amp;maxLength_500_tinstr, "")</f>
        <v/>
      </c>
    </row>
    <row r="48" spans="1:9" x14ac:dyDescent="0.3">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9.109375" defaultRowHeight="14.4" x14ac:dyDescent="0.3"/>
  <cols>
    <col min="1" max="1" width="108.33203125" customWidth="1"/>
  </cols>
  <sheetData>
    <row r="1" spans="1:1" ht="23.25" x14ac:dyDescent="0.25">
      <c r="A1" s="36" t="str">
        <f>projectPurposes_label</f>
        <v>Finalidad del (de los) proyecto(s)</v>
      </c>
    </row>
    <row r="2" spans="1:1" ht="15" hidden="1" customHeight="1" x14ac:dyDescent="0.25">
      <c r="A2" s="33" t="s">
        <v>491</v>
      </c>
    </row>
    <row r="3" spans="1:1" ht="15" x14ac:dyDescent="0.25">
      <c r="A3" s="8"/>
    </row>
    <row r="4" spans="1:1" ht="15" x14ac:dyDescent="0.25">
      <c r="A4" s="8"/>
    </row>
    <row r="5" spans="1:1" ht="15" x14ac:dyDescent="0.25">
      <c r="A5" s="8"/>
    </row>
    <row r="6" spans="1:1" ht="15" x14ac:dyDescent="0.25">
      <c r="A6" s="8"/>
    </row>
    <row r="7" spans="1:1" ht="15" x14ac:dyDescent="0.25">
      <c r="A7" s="8"/>
    </row>
    <row r="8" spans="1:1" ht="15" x14ac:dyDescent="0.25">
      <c r="A8" s="8"/>
    </row>
    <row r="9" spans="1:1" ht="15" x14ac:dyDescent="0.25">
      <c r="A9" s="8"/>
    </row>
    <row r="10" spans="1:1" ht="15" x14ac:dyDescent="0.25">
      <c r="A10" s="8"/>
    </row>
    <row r="11" spans="1:1" ht="15" x14ac:dyDescent="0.25">
      <c r="A11" s="8"/>
    </row>
    <row r="12" spans="1:1" ht="15" x14ac:dyDescent="0.25">
      <c r="A12" s="8"/>
    </row>
    <row r="13" spans="1:1" ht="15" x14ac:dyDescent="0.25">
      <c r="A13" s="8"/>
    </row>
    <row r="14" spans="1:1" ht="15" x14ac:dyDescent="0.25">
      <c r="A14" s="8"/>
    </row>
    <row r="15" spans="1:1" ht="15" x14ac:dyDescent="0.25">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baseColWidth="10" defaultColWidth="9" defaultRowHeight="14.4" x14ac:dyDescent="0.3"/>
  <cols>
    <col min="1" max="1" width="68" style="40" customWidth="1"/>
    <col min="2" max="2" width="16.5546875" style="40" customWidth="1"/>
    <col min="3" max="3" width="15" style="40" customWidth="1"/>
    <col min="4" max="4" width="14.5546875" style="9" customWidth="1"/>
    <col min="5" max="5" width="14.33203125" style="9" customWidth="1"/>
    <col min="6" max="6" width="18.33203125" style="9" hidden="1" customWidth="1"/>
    <col min="7" max="7" width="32.88671875" style="34" customWidth="1"/>
    <col min="8" max="8" width="54.332031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ht="15"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ht="15"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ht="15"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ht="15"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ht="15"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ht="15"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ht="15"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baseColWidth="10" defaultColWidth="9" defaultRowHeight="14.4" x14ac:dyDescent="0.3"/>
  <cols>
    <col min="1" max="1" width="67.44140625" style="9" customWidth="1"/>
    <col min="2" max="4" width="20.6640625" style="9" customWidth="1"/>
    <col min="5" max="5" width="37.88671875" style="9" customWidth="1"/>
    <col min="6" max="6" width="65.332031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45" hidden="1" customHeight="1" x14ac:dyDescent="0.25">
      <c r="A3" s="9" t="s">
        <v>179</v>
      </c>
      <c r="B3" s="9" t="s">
        <v>315</v>
      </c>
      <c r="C3" s="9" t="s">
        <v>316</v>
      </c>
      <c r="D3" s="9" t="s">
        <v>317</v>
      </c>
    </row>
    <row r="4" spans="1:6" ht="15"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ht="15"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ht="15"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ht="15"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ht="15"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ht="15"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ht="15"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ht="15"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ht="15"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baseColWidth="10" defaultColWidth="9"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ht="15"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 defaultRowHeight="14.4" x14ac:dyDescent="0.3"/>
  <cols>
    <col min="1" max="1" width="22.88671875" style="3" customWidth="1"/>
    <col min="2" max="2" width="26.33203125" style="3" customWidth="1"/>
    <col min="3" max="3" width="35.109375" style="3" customWidth="1"/>
    <col min="4" max="4" width="24.88671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ht="15" x14ac:dyDescent="0.25">
      <c r="A9" s="5"/>
      <c r="B9" s="100"/>
      <c r="C9" s="99"/>
    </row>
    <row r="10" spans="1:31" ht="15.75" thickBot="1" x14ac:dyDescent="0.3">
      <c r="A10" s="27" t="s">
        <v>172</v>
      </c>
      <c r="B10" s="100" t="s">
        <v>173</v>
      </c>
      <c r="C10" s="99" t="s">
        <v>392</v>
      </c>
      <c r="D10" s="9" t="s">
        <v>397</v>
      </c>
    </row>
    <row r="11" spans="1:31" ht="15" x14ac:dyDescent="0.25">
      <c r="A11" s="53" t="s">
        <v>35</v>
      </c>
      <c r="B11" s="101" t="s">
        <v>4</v>
      </c>
      <c r="C11" s="102"/>
      <c r="D11" s="103"/>
    </row>
    <row r="12" spans="1:31" ht="15" x14ac:dyDescent="0.25">
      <c r="A12" s="53" t="s">
        <v>36</v>
      </c>
      <c r="B12" s="104" t="s">
        <v>4</v>
      </c>
      <c r="C12" s="99"/>
      <c r="D12" s="87"/>
    </row>
    <row r="13" spans="1:31" ht="15" x14ac:dyDescent="0.25">
      <c r="A13" s="53" t="s">
        <v>37</v>
      </c>
      <c r="B13" s="104" t="s">
        <v>4</v>
      </c>
      <c r="C13" s="99"/>
      <c r="D13" s="87"/>
    </row>
    <row r="14" spans="1:31" ht="15" x14ac:dyDescent="0.25">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LÓPEZ BURGOS, CARLOS</cp:lastModifiedBy>
  <dcterms:created xsi:type="dcterms:W3CDTF">2020-03-26T19:58:53Z</dcterms:created>
  <dcterms:modified xsi:type="dcterms:W3CDTF">2023-10-10T08:01:52Z</dcterms:modified>
</cp:coreProperties>
</file>